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тепловые агрегаты" sheetId="1" r:id="rId1"/>
  </sheets>
  <definedNames>
    <definedName name="_xlnm.Print_Area" localSheetId="0">'тепловые агрегаты'!$A$1:$K$71</definedName>
  </definedNames>
  <calcPr fullCalcOnLoad="1"/>
</workbook>
</file>

<file path=xl/sharedStrings.xml><?xml version="1.0" encoding="utf-8"?>
<sst xmlns="http://schemas.openxmlformats.org/spreadsheetml/2006/main" count="195" uniqueCount="107">
  <si>
    <t>426057 г. Ижевск, ул. Свердлова, д.4</t>
  </si>
  <si>
    <t xml:space="preserve">Тел./факс 7 (3412) 609-475 </t>
  </si>
  <si>
    <t>7-912-850-54-55,  7-912-754-55-41</t>
  </si>
  <si>
    <t xml:space="preserve">ТАГ-30Н </t>
  </si>
  <si>
    <t>природный газ</t>
  </si>
  <si>
    <t>дизельное, керосин</t>
  </si>
  <si>
    <t>6,1 кг/ч</t>
  </si>
  <si>
    <t>10,6 кг/ч</t>
  </si>
  <si>
    <t>15,1 кг/ч</t>
  </si>
  <si>
    <t xml:space="preserve">Тепловая </t>
  </si>
  <si>
    <t>Воздушный</t>
  </si>
  <si>
    <t xml:space="preserve">Расход </t>
  </si>
  <si>
    <t>Мощность</t>
  </si>
  <si>
    <t>Габариты</t>
  </si>
  <si>
    <t> Вес</t>
  </si>
  <si>
    <t xml:space="preserve">мощность </t>
  </si>
  <si>
    <t xml:space="preserve">поток  </t>
  </si>
  <si>
    <t>газа</t>
  </si>
  <si>
    <t xml:space="preserve">двигателя </t>
  </si>
  <si>
    <t xml:space="preserve">Д*Ш*В </t>
  </si>
  <si>
    <t>кг</t>
  </si>
  <si>
    <t>кВт</t>
  </si>
  <si>
    <t>м³/ч</t>
  </si>
  <si>
    <t>Вт</t>
  </si>
  <si>
    <t>мм</t>
  </si>
  <si>
    <t>ГТА-30г</t>
  </si>
  <si>
    <t>ГТА-45г</t>
  </si>
  <si>
    <t xml:space="preserve">ГТА-70г   </t>
  </si>
  <si>
    <t xml:space="preserve">ГТА-90г  </t>
  </si>
  <si>
    <t>топлива</t>
  </si>
  <si>
    <t>л/ч</t>
  </si>
  <si>
    <t>Прямоточные воздухонагреватели</t>
  </si>
  <si>
    <t>Воздухонагреватели с отводом продуктов сгорания</t>
  </si>
  <si>
    <t>газовые ГТА-30г, ГТА-45г</t>
  </si>
  <si>
    <t>ГТА-95….-180</t>
  </si>
  <si>
    <t>ГТА-300Г</t>
  </si>
  <si>
    <t xml:space="preserve">Действует гибкая система скидок !!!   </t>
  </si>
  <si>
    <t xml:space="preserve">ВСЯ ПРОДУКЦИЯ Сертифицирована  </t>
  </si>
  <si>
    <r>
      <t>Бесплатно:</t>
    </r>
    <r>
      <rPr>
        <sz val="10"/>
        <rFont val="Times New Roman"/>
        <family val="1"/>
      </rPr>
      <t xml:space="preserve"> консультационные услуги, тепловой расчет, расчет экономической эффективности от внедрения </t>
    </r>
  </si>
  <si>
    <t xml:space="preserve">отопительного оборудования, при получении заполненной анкеты </t>
  </si>
  <si>
    <t>Модель</t>
  </si>
  <si>
    <t>Топливо</t>
  </si>
  <si>
    <t>685х334х470</t>
  </si>
  <si>
    <t>1595х900х1415</t>
  </si>
  <si>
    <t>1825х1126х1700</t>
  </si>
  <si>
    <t>1485х535х1100</t>
  </si>
  <si>
    <r>
      <t>11,7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/ч </t>
    </r>
  </si>
  <si>
    <r>
      <t>17,5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/ч </t>
    </r>
  </si>
  <si>
    <r>
      <t>▲t, C</t>
    </r>
    <r>
      <rPr>
        <b/>
        <vertAlign val="superscript"/>
        <sz val="10"/>
        <rFont val="Arial"/>
        <family val="2"/>
      </rPr>
      <t>0</t>
    </r>
  </si>
  <si>
    <t>Цена           дилера</t>
  </si>
  <si>
    <t>Цена, руб. с НДС</t>
  </si>
  <si>
    <t>ГАЗОВЫЕ  ВОЗДУХОНАГРЕВАТЕЛИ</t>
  </si>
  <si>
    <t>ЖИДКОТОПЛИВНЫЕ  ВОЗДУХОНАГРЕВАТЕЛИ</t>
  </si>
  <si>
    <t xml:space="preserve">ГТА-160г (с отводом) </t>
  </si>
  <si>
    <t>ГТА-300ж в/ц (высоконапор)     (с отводом)</t>
  </si>
  <si>
    <t>ГТА-120ж                (с отводом)</t>
  </si>
  <si>
    <t>ГТА-120ж в/ц         (с отводом)</t>
  </si>
  <si>
    <t>ГТА-180ж               (с отводом)</t>
  </si>
  <si>
    <t>ГТА-180ж в/ц        (с отводом)</t>
  </si>
  <si>
    <t>ГТА-300ж в/ц         (с отводом)</t>
  </si>
  <si>
    <t>ГТА-95г                 (с отводом)</t>
  </si>
  <si>
    <t>ГТА-95г в/ц            (с отводом)</t>
  </si>
  <si>
    <t>ГТА-115г                (с отводом)</t>
  </si>
  <si>
    <t>ГТА-115г в/ц          (с отводом)</t>
  </si>
  <si>
    <t>ГТА-160г в/ц          (с отводом)</t>
  </si>
  <si>
    <t>ТАГ-100                 (с отводом)</t>
  </si>
  <si>
    <t>ТАГ-160                 (с отводом)</t>
  </si>
  <si>
    <t>ТАЖ-70М               (с отводом)</t>
  </si>
  <si>
    <t>ТАЖ-110                (с отводом)</t>
  </si>
  <si>
    <t>ТАЖ-160                (с отводом)</t>
  </si>
  <si>
    <t>ГТА-200Ж</t>
  </si>
  <si>
    <t>1900×910×1290</t>
  </si>
  <si>
    <t>2740×920×1325</t>
  </si>
  <si>
    <t>1935×1060×1690</t>
  </si>
  <si>
    <t>2880×1100×1700</t>
  </si>
  <si>
    <t>1935×830×2055</t>
  </si>
  <si>
    <t>2700×1110×1940</t>
  </si>
  <si>
    <t>730х320х480</t>
  </si>
  <si>
    <t>1530х520х700</t>
  </si>
  <si>
    <t>3,2</t>
  </si>
  <si>
    <t>4,8</t>
  </si>
  <si>
    <t>7,5</t>
  </si>
  <si>
    <t>10,2</t>
  </si>
  <si>
    <t>12,4</t>
  </si>
  <si>
    <t>17,2</t>
  </si>
  <si>
    <t>32,2</t>
  </si>
  <si>
    <t>ТАГ-300                 (с отводом)</t>
  </si>
  <si>
    <t>2000х2800х1100</t>
  </si>
  <si>
    <r>
      <t>35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/ч </t>
    </r>
  </si>
  <si>
    <t>http://www.rus-zima.ru</t>
  </si>
  <si>
    <r>
      <t>3,9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/ч</t>
    </r>
  </si>
  <si>
    <t>e-mail: zakaz@rus-zima.ru</t>
  </si>
  <si>
    <t>ГАЗОВЫЕ и ЖИДКОТОПЛИВНЫЕ  ВОЗДУХОНАГРЕВАТЕЛИ</t>
  </si>
  <si>
    <t>ГТА-300Г             (с отводом)</t>
  </si>
  <si>
    <t>ГТА-300Г  в/ц (высоконапорный) (с отводом)</t>
  </si>
  <si>
    <t>ГТА-200Г             (с отводом)</t>
  </si>
  <si>
    <t>ТАГ-100 Ц                 (с отводом)</t>
  </si>
  <si>
    <t>ТАГ-160 Ц                (с отводом)</t>
  </si>
  <si>
    <t>ТАЖ-110 Ц                (с отводом)</t>
  </si>
  <si>
    <t>ТАЖ-160 Ц               (с отводом)</t>
  </si>
  <si>
    <t>21,1 кг/ч</t>
  </si>
  <si>
    <t>2150х1110х1710</t>
  </si>
  <si>
    <t>1830х975х1420</t>
  </si>
  <si>
    <t>2190х1110х1710</t>
  </si>
  <si>
    <t>ДН-80 Н с диспл. (ТАЖ-70М)</t>
  </si>
  <si>
    <t>1620х730х1230</t>
  </si>
  <si>
    <t>6,2 кг/ч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</si>
</sst>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&quot;р.&quot;"/>
    <numFmt numFmtId="174" formatCode="[$-FC19]d\ mmmm\ yyyy\ &quot;г.&quot;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 Cyr"/>
      <family val="0"/>
    </font>
    <font>
      <b/>
      <sz val="12"/>
      <name val="Tahoma"/>
      <family val="2"/>
    </font>
    <font>
      <b/>
      <sz val="9"/>
      <name val="Arial"/>
      <family val="2"/>
    </font>
    <font>
      <sz val="8"/>
      <name val="Bookman Old Style"/>
      <family val="1"/>
    </font>
    <font>
      <sz val="9"/>
      <name val="Courier New"/>
      <family val="3"/>
    </font>
    <font>
      <u val="single"/>
      <sz val="10"/>
      <color indexed="12"/>
      <name val="Arial Cyr"/>
      <family val="2"/>
    </font>
    <font>
      <b/>
      <sz val="10"/>
      <name val="Times New Roman"/>
      <family val="1"/>
    </font>
    <font>
      <sz val="11"/>
      <name val="Bookman Old Style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sz val="10"/>
      <name val="Helv"/>
      <family val="2"/>
    </font>
    <font>
      <u val="single"/>
      <sz val="7.5"/>
      <color indexed="12"/>
      <name val="Arial"/>
      <family val="2"/>
    </font>
    <font>
      <sz val="12"/>
      <name val="Times New Roman"/>
      <family val="1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1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8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9" fillId="0" borderId="9" applyNumberFormat="0" applyFill="0" applyAlignment="0" applyProtection="0"/>
    <xf numFmtId="0" fontId="18" fillId="0" borderId="0">
      <alignment/>
      <protection/>
    </xf>
    <xf numFmtId="0" fontId="60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1" fillId="32" borderId="0" applyNumberFormat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0" borderId="0">
      <alignment/>
      <protection/>
    </xf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62" fillId="33" borderId="10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3" fillId="33" borderId="0" xfId="71" applyFill="1">
      <alignment/>
      <protection/>
    </xf>
    <xf numFmtId="0" fontId="5" fillId="0" borderId="0" xfId="0" applyFont="1" applyBorder="1" applyAlignment="1">
      <alignment/>
    </xf>
    <xf numFmtId="0" fontId="62" fillId="33" borderId="12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4" borderId="0" xfId="0" applyFont="1" applyFill="1" applyAlignment="1">
      <alignment vertical="center"/>
    </xf>
    <xf numFmtId="0" fontId="62" fillId="33" borderId="13" xfId="0" applyFont="1" applyFill="1" applyBorder="1" applyAlignment="1">
      <alignment vertical="center"/>
    </xf>
    <xf numFmtId="0" fontId="7" fillId="33" borderId="0" xfId="71" applyFont="1" applyFill="1" applyAlignment="1">
      <alignment horizontal="center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71" applyFont="1" applyBorder="1">
      <alignment/>
      <protection/>
    </xf>
    <xf numFmtId="0" fontId="3" fillId="0" borderId="0" xfId="71">
      <alignment/>
      <protection/>
    </xf>
    <xf numFmtId="0" fontId="13" fillId="0" borderId="0" xfId="71" applyFont="1">
      <alignment/>
      <protection/>
    </xf>
    <xf numFmtId="0" fontId="13" fillId="0" borderId="0" xfId="71" applyFont="1" applyAlignment="1">
      <alignment horizontal="left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21" fillId="0" borderId="14" xfId="71" applyFont="1" applyBorder="1" applyAlignment="1">
      <alignment horizontal="center"/>
      <protection/>
    </xf>
    <xf numFmtId="0" fontId="21" fillId="0" borderId="15" xfId="71" applyFont="1" applyBorder="1" applyAlignment="1">
      <alignment horizontal="center"/>
      <protection/>
    </xf>
    <xf numFmtId="0" fontId="21" fillId="0" borderId="16" xfId="71" applyFont="1" applyBorder="1" applyAlignment="1">
      <alignment horizontal="center"/>
      <protection/>
    </xf>
    <xf numFmtId="0" fontId="0" fillId="0" borderId="16" xfId="71" applyFont="1" applyBorder="1">
      <alignment/>
      <protection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21" fillId="0" borderId="18" xfId="71" applyFont="1" applyBorder="1" applyAlignment="1">
      <alignment horizontal="center"/>
      <protection/>
    </xf>
    <xf numFmtId="0" fontId="21" fillId="0" borderId="19" xfId="71" applyFont="1" applyBorder="1" applyAlignment="1">
      <alignment horizontal="center"/>
      <protection/>
    </xf>
    <xf numFmtId="0" fontId="21" fillId="0" borderId="20" xfId="71" applyFont="1" applyBorder="1" applyAlignment="1">
      <alignment horizontal="center"/>
      <protection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7" xfId="67" applyFont="1" applyFill="1" applyBorder="1" applyAlignment="1">
      <alignment vertical="center" wrapText="1"/>
      <protection/>
    </xf>
    <xf numFmtId="0" fontId="0" fillId="0" borderId="17" xfId="67" applyFont="1" applyBorder="1" applyAlignment="1">
      <alignment horizontal="center" vertical="center"/>
      <protection/>
    </xf>
    <xf numFmtId="1" fontId="4" fillId="33" borderId="0" xfId="0" applyNumberFormat="1" applyFont="1" applyFill="1" applyAlignment="1">
      <alignment horizontal="right"/>
    </xf>
    <xf numFmtId="1" fontId="24" fillId="33" borderId="0" xfId="52" applyNumberFormat="1" applyFont="1" applyFill="1" applyAlignment="1" applyProtection="1">
      <alignment horizontal="right"/>
      <protection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0" xfId="71" applyAlignment="1">
      <alignment horizontal="center"/>
      <protection/>
    </xf>
    <xf numFmtId="1" fontId="24" fillId="33" borderId="0" xfId="53" applyNumberFormat="1" applyFont="1" applyFill="1" applyBorder="1" applyAlignment="1" applyProtection="1">
      <alignment horizontal="right"/>
      <protection/>
    </xf>
    <xf numFmtId="0" fontId="0" fillId="0" borderId="17" xfId="71" applyFont="1" applyBorder="1" applyAlignment="1">
      <alignment vertical="center" wrapText="1"/>
      <protection/>
    </xf>
    <xf numFmtId="0" fontId="0" fillId="0" borderId="21" xfId="71" applyFont="1" applyBorder="1" applyAlignment="1">
      <alignment vertical="center"/>
      <protection/>
    </xf>
    <xf numFmtId="0" fontId="0" fillId="0" borderId="21" xfId="71" applyFont="1" applyBorder="1" applyAlignment="1">
      <alignment horizontal="center" vertical="center"/>
      <protection/>
    </xf>
    <xf numFmtId="0" fontId="0" fillId="0" borderId="17" xfId="71" applyFont="1" applyBorder="1" applyAlignment="1">
      <alignment vertical="center"/>
      <protection/>
    </xf>
    <xf numFmtId="0" fontId="0" fillId="0" borderId="17" xfId="71" applyFont="1" applyBorder="1" applyAlignment="1">
      <alignment horizontal="center" vertical="center"/>
      <protection/>
    </xf>
    <xf numFmtId="0" fontId="0" fillId="0" borderId="17" xfId="71" applyFont="1" applyBorder="1" applyAlignment="1">
      <alignment horizontal="left" vertical="center" wrapText="1"/>
      <protection/>
    </xf>
    <xf numFmtId="0" fontId="0" fillId="0" borderId="17" xfId="71" applyFont="1" applyFill="1" applyBorder="1" applyAlignment="1">
      <alignment vertical="center" wrapText="1"/>
      <protection/>
    </xf>
    <xf numFmtId="0" fontId="0" fillId="0" borderId="0" xfId="67" applyFont="1" applyFill="1" applyBorder="1" applyAlignment="1">
      <alignment vertical="center" wrapText="1"/>
      <protection/>
    </xf>
    <xf numFmtId="0" fontId="0" fillId="0" borderId="0" xfId="67" applyFont="1" applyBorder="1" applyAlignment="1">
      <alignment horizontal="center" vertical="center"/>
      <protection/>
    </xf>
    <xf numFmtId="1" fontId="0" fillId="0" borderId="0" xfId="0" applyNumberFormat="1" applyAlignment="1">
      <alignment horizontal="center" vertical="center"/>
    </xf>
    <xf numFmtId="0" fontId="11" fillId="0" borderId="0" xfId="71" applyFont="1" applyBorder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0" fillId="0" borderId="0" xfId="71" applyFont="1" applyAlignment="1">
      <alignment horizontal="center" vertical="center"/>
      <protection/>
    </xf>
    <xf numFmtId="0" fontId="21" fillId="0" borderId="14" xfId="71" applyFont="1" applyBorder="1" applyAlignment="1">
      <alignment horizontal="center" vertical="center"/>
      <protection/>
    </xf>
    <xf numFmtId="0" fontId="21" fillId="0" borderId="15" xfId="71" applyFont="1" applyBorder="1" applyAlignment="1">
      <alignment horizontal="center" vertical="center"/>
      <protection/>
    </xf>
    <xf numFmtId="0" fontId="21" fillId="0" borderId="16" xfId="71" applyFont="1" applyBorder="1" applyAlignment="1">
      <alignment horizontal="center" vertical="center"/>
      <protection/>
    </xf>
    <xf numFmtId="0" fontId="0" fillId="0" borderId="16" xfId="71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21" fillId="0" borderId="0" xfId="71" applyFont="1" applyBorder="1" applyAlignment="1">
      <alignment horizontal="center"/>
      <protection/>
    </xf>
    <xf numFmtId="0" fontId="21" fillId="0" borderId="0" xfId="71" applyFont="1" applyAlignment="1">
      <alignment horizontal="center" vertical="center"/>
      <protection/>
    </xf>
    <xf numFmtId="0" fontId="0" fillId="0" borderId="17" xfId="71" applyFont="1" applyBorder="1" applyAlignment="1">
      <alignment horizontal="center" vertical="center" wrapText="1"/>
      <protection/>
    </xf>
    <xf numFmtId="0" fontId="13" fillId="0" borderId="0" xfId="71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25" fillId="33" borderId="0" xfId="52" applyNumberFormat="1" applyFont="1" applyFill="1" applyBorder="1" applyAlignment="1" applyProtection="1">
      <alignment horizontal="right"/>
      <protection/>
    </xf>
    <xf numFmtId="3" fontId="0" fillId="0" borderId="21" xfId="0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" fontId="21" fillId="0" borderId="24" xfId="0" applyNumberFormat="1" applyFont="1" applyBorder="1" applyAlignment="1">
      <alignment horizontal="center" vertical="center" wrapText="1"/>
    </xf>
    <xf numFmtId="1" fontId="21" fillId="0" borderId="25" xfId="0" applyNumberFormat="1" applyFont="1" applyBorder="1" applyAlignment="1">
      <alignment horizontal="center" vertical="center" wrapText="1"/>
    </xf>
    <xf numFmtId="1" fontId="21" fillId="0" borderId="26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0" xfId="71" applyFont="1" applyBorder="1" applyAlignment="1">
      <alignment horizontal="center"/>
      <protection/>
    </xf>
    <xf numFmtId="0" fontId="21" fillId="0" borderId="14" xfId="71" applyFont="1" applyBorder="1" applyAlignment="1">
      <alignment horizontal="center"/>
      <protection/>
    </xf>
    <xf numFmtId="0" fontId="21" fillId="0" borderId="18" xfId="71" applyFont="1" applyBorder="1" applyAlignment="1">
      <alignment horizontal="center" vertical="center"/>
      <protection/>
    </xf>
    <xf numFmtId="0" fontId="21" fillId="0" borderId="19" xfId="71" applyFont="1" applyBorder="1" applyAlignment="1">
      <alignment horizontal="center" vertical="center"/>
      <protection/>
    </xf>
    <xf numFmtId="0" fontId="21" fillId="0" borderId="20" xfId="71" applyFont="1" applyBorder="1" applyAlignment="1">
      <alignment horizontal="center" vertical="center"/>
      <protection/>
    </xf>
    <xf numFmtId="0" fontId="21" fillId="0" borderId="12" xfId="71" applyFont="1" applyBorder="1" applyAlignment="1">
      <alignment horizontal="center"/>
      <protection/>
    </xf>
    <xf numFmtId="0" fontId="21" fillId="0" borderId="15" xfId="71" applyFont="1" applyBorder="1" applyAlignment="1">
      <alignment horizontal="center"/>
      <protection/>
    </xf>
    <xf numFmtId="0" fontId="21" fillId="0" borderId="27" xfId="71" applyFont="1" applyBorder="1" applyAlignment="1">
      <alignment horizontal="center"/>
      <protection/>
    </xf>
    <xf numFmtId="0" fontId="21" fillId="0" borderId="16" xfId="71" applyFont="1" applyBorder="1" applyAlignment="1">
      <alignment horizontal="center"/>
      <protection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1" fillId="0" borderId="10" xfId="71" applyFont="1" applyBorder="1" applyAlignment="1">
      <alignment horizontal="center" vertical="center"/>
      <protection/>
    </xf>
    <xf numFmtId="0" fontId="21" fillId="0" borderId="14" xfId="71" applyFont="1" applyBorder="1" applyAlignment="1">
      <alignment horizontal="center" vertical="center"/>
      <protection/>
    </xf>
    <xf numFmtId="0" fontId="21" fillId="0" borderId="12" xfId="71" applyFont="1" applyBorder="1" applyAlignment="1">
      <alignment horizontal="center" vertical="center"/>
      <protection/>
    </xf>
    <xf numFmtId="0" fontId="21" fillId="0" borderId="15" xfId="71" applyFont="1" applyBorder="1" applyAlignment="1">
      <alignment horizontal="center" vertical="center"/>
      <protection/>
    </xf>
    <xf numFmtId="0" fontId="21" fillId="0" borderId="27" xfId="71" applyFont="1" applyBorder="1" applyAlignment="1">
      <alignment horizontal="center" vertical="center"/>
      <protection/>
    </xf>
    <xf numFmtId="0" fontId="21" fillId="0" borderId="16" xfId="71" applyFont="1" applyBorder="1" applyAlignment="1">
      <alignment horizontal="center" vertical="center"/>
      <protection/>
    </xf>
  </cellXfs>
  <cellStyles count="74">
    <cellStyle name="Normal" xfId="0"/>
    <cellStyle name="_!!!" xfId="15"/>
    <cellStyle name="_2006_Price_History" xfId="16"/>
    <cellStyle name="_2006_Price_History_!2008-Вода" xfId="17"/>
    <cellStyle name="_2006_Price_History_Midea_WH_PI" xfId="18"/>
    <cellStyle name="_2006_Price_History_WH_Midea_2008_Final_Order+PI_ver.1" xfId="19"/>
    <cellStyle name="_Лист1" xfId="20"/>
    <cellStyle name="_Теплотехника_2006" xfId="21"/>
    <cellStyle name="_Теплотехника_2006_!2008-Вода" xfId="22"/>
    <cellStyle name="_Теплотехника_2006_Midea_WH_PI" xfId="23"/>
    <cellStyle name="_Теплотехника_2006_WH_Midea_2008_Final_Order+PI_ver.1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Гиперссылка 2" xfId="53"/>
    <cellStyle name="Гиперссылка 3" xfId="54"/>
    <cellStyle name="Currency" xfId="55"/>
    <cellStyle name="Currency [0]" xfId="56"/>
    <cellStyle name="Денежный 2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3" xfId="68"/>
    <cellStyle name="Обычный 3" xfId="69"/>
    <cellStyle name="Обычный 3 2" xfId="70"/>
    <cellStyle name="Обычный_2009 08 01 воздухонагреватели ГТА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Хороший" xfId="82"/>
    <cellStyle name="千位分隔[0]_0920俄罗斯" xfId="83"/>
    <cellStyle name="千位分隔_0920俄罗斯" xfId="84"/>
    <cellStyle name="常规_0920俄罗斯" xfId="85"/>
    <cellStyle name="货币[0]_0920俄罗斯" xfId="86"/>
    <cellStyle name="货币_0920俄罗斯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4</xdr:col>
      <xdr:colOff>514350</xdr:colOff>
      <xdr:row>5</xdr:row>
      <xdr:rowOff>0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4152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51</xdr:row>
      <xdr:rowOff>123825</xdr:rowOff>
    </xdr:from>
    <xdr:to>
      <xdr:col>6</xdr:col>
      <xdr:colOff>180975</xdr:colOff>
      <xdr:row>62</xdr:row>
      <xdr:rowOff>114300</xdr:rowOff>
    </xdr:to>
    <xdr:pic>
      <xdr:nvPicPr>
        <xdr:cNvPr id="2" name="Picture 2" descr="гт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3439775"/>
          <a:ext cx="26765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9525</xdr:rowOff>
    </xdr:from>
    <xdr:to>
      <xdr:col>1</xdr:col>
      <xdr:colOff>400050</xdr:colOff>
      <xdr:row>59</xdr:row>
      <xdr:rowOff>76200</xdr:rowOff>
    </xdr:to>
    <xdr:pic>
      <xdr:nvPicPr>
        <xdr:cNvPr id="3" name="Picture 3" descr="ГТА-30г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487400"/>
          <a:ext cx="1524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51</xdr:row>
      <xdr:rowOff>9525</xdr:rowOff>
    </xdr:from>
    <xdr:to>
      <xdr:col>9</xdr:col>
      <xdr:colOff>514350</xdr:colOff>
      <xdr:row>63</xdr:row>
      <xdr:rowOff>9525</xdr:rowOff>
    </xdr:to>
    <xdr:pic>
      <xdr:nvPicPr>
        <xdr:cNvPr id="4" name="Picture 4" descr="ГТА 300г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3325475"/>
          <a:ext cx="2190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51</xdr:row>
      <xdr:rowOff>142875</xdr:rowOff>
    </xdr:from>
    <xdr:to>
      <xdr:col>6</xdr:col>
      <xdr:colOff>247650</xdr:colOff>
      <xdr:row>62</xdr:row>
      <xdr:rowOff>133350</xdr:rowOff>
    </xdr:to>
    <xdr:pic>
      <xdr:nvPicPr>
        <xdr:cNvPr id="5" name="Picture 2" descr="гт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3458825"/>
          <a:ext cx="26765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-zima.ru/" TargetMode="External" /><Relationship Id="rId2" Type="http://schemas.openxmlformats.org/officeDocument/2006/relationships/hyperlink" Target="mailto:ruszima2011@yandex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workbookViewId="0" topLeftCell="A11">
      <selection activeCell="K18" sqref="K18"/>
    </sheetView>
  </sheetViews>
  <sheetFormatPr defaultColWidth="9.140625" defaultRowHeight="12.75"/>
  <cols>
    <col min="1" max="1" width="16.8515625" style="0" customWidth="1"/>
    <col min="2" max="2" width="14.140625" style="41" customWidth="1"/>
    <col min="3" max="3" width="10.28125" style="0" customWidth="1"/>
    <col min="4" max="4" width="13.8515625" style="0" customWidth="1"/>
    <col min="6" max="6" width="14.00390625" style="0" customWidth="1"/>
    <col min="7" max="7" width="9.8515625" style="0" customWidth="1"/>
    <col min="8" max="8" width="12.8515625" style="0" customWidth="1"/>
    <col min="9" max="9" width="10.421875" style="0" customWidth="1"/>
    <col min="10" max="10" width="11.28125" style="41" customWidth="1"/>
    <col min="11" max="11" width="9.140625" style="53" customWidth="1"/>
  </cols>
  <sheetData>
    <row r="1" spans="1:11" ht="19.5">
      <c r="A1" s="1"/>
      <c r="B1" s="73"/>
      <c r="C1" s="2"/>
      <c r="D1" s="3"/>
      <c r="E1" s="3"/>
      <c r="F1" s="3"/>
      <c r="G1" s="3"/>
      <c r="H1" s="3"/>
      <c r="I1" s="4"/>
      <c r="J1" s="48"/>
      <c r="K1" s="48"/>
    </row>
    <row r="2" spans="1:11" ht="19.5">
      <c r="A2" s="5"/>
      <c r="B2" s="74"/>
      <c r="C2" s="6"/>
      <c r="D2" s="7"/>
      <c r="E2" s="7"/>
      <c r="F2" s="7"/>
      <c r="G2" s="7"/>
      <c r="H2" s="7"/>
      <c r="I2" s="4"/>
      <c r="J2" s="48" t="s">
        <v>0</v>
      </c>
      <c r="K2" s="48"/>
    </row>
    <row r="3" spans="1:11" ht="19.5">
      <c r="A3" s="8"/>
      <c r="B3" s="75"/>
      <c r="C3" s="6"/>
      <c r="D3" s="7"/>
      <c r="E3" s="7"/>
      <c r="F3" s="7"/>
      <c r="G3" s="7"/>
      <c r="H3" s="7"/>
      <c r="I3" s="4"/>
      <c r="J3" s="48" t="s">
        <v>1</v>
      </c>
      <c r="K3" s="48"/>
    </row>
    <row r="4" spans="1:11" ht="19.5">
      <c r="A4" s="9"/>
      <c r="B4" s="76"/>
      <c r="C4" s="6"/>
      <c r="D4" s="7"/>
      <c r="E4" s="7"/>
      <c r="F4" s="7"/>
      <c r="G4" s="7"/>
      <c r="H4" s="7"/>
      <c r="I4" s="4"/>
      <c r="J4" s="48" t="s">
        <v>2</v>
      </c>
      <c r="K4" s="48"/>
    </row>
    <row r="5" spans="1:11" ht="26.25" customHeight="1">
      <c r="A5" s="10"/>
      <c r="B5" s="77"/>
      <c r="C5" s="11"/>
      <c r="D5" s="7"/>
      <c r="E5" s="7"/>
      <c r="F5" s="7"/>
      <c r="G5" s="7"/>
      <c r="H5" s="7"/>
      <c r="I5" s="12"/>
      <c r="J5" s="49" t="s">
        <v>91</v>
      </c>
      <c r="K5" s="49"/>
    </row>
    <row r="6" spans="1:11" ht="19.5" customHeight="1" thickBot="1">
      <c r="A6" s="16" t="s">
        <v>92</v>
      </c>
      <c r="B6" s="76"/>
      <c r="C6" s="13"/>
      <c r="D6" s="13"/>
      <c r="E6" s="13"/>
      <c r="F6" s="14"/>
      <c r="G6" s="15"/>
      <c r="H6" s="14"/>
      <c r="I6" s="15"/>
      <c r="J6" s="95" t="s">
        <v>89</v>
      </c>
      <c r="K6" s="55"/>
    </row>
    <row r="7" spans="1:11" ht="15" customHeight="1">
      <c r="A7" s="116" t="s">
        <v>40</v>
      </c>
      <c r="B7" s="116" t="s">
        <v>41</v>
      </c>
      <c r="C7" s="36" t="s">
        <v>9</v>
      </c>
      <c r="D7" s="36" t="s">
        <v>10</v>
      </c>
      <c r="E7" s="36" t="s">
        <v>11</v>
      </c>
      <c r="F7" s="111" t="s">
        <v>48</v>
      </c>
      <c r="G7" s="114" t="s">
        <v>13</v>
      </c>
      <c r="H7" s="115"/>
      <c r="I7" s="25" t="s">
        <v>14</v>
      </c>
      <c r="J7" s="111" t="s">
        <v>50</v>
      </c>
      <c r="K7" s="103" t="s">
        <v>49</v>
      </c>
    </row>
    <row r="8" spans="1:11" ht="15" customHeight="1">
      <c r="A8" s="117"/>
      <c r="B8" s="117"/>
      <c r="C8" s="37" t="s">
        <v>15</v>
      </c>
      <c r="D8" s="37" t="s">
        <v>16</v>
      </c>
      <c r="E8" s="37" t="s">
        <v>29</v>
      </c>
      <c r="F8" s="112"/>
      <c r="G8" s="119" t="s">
        <v>19</v>
      </c>
      <c r="H8" s="120"/>
      <c r="I8" s="26" t="s">
        <v>20</v>
      </c>
      <c r="J8" s="112"/>
      <c r="K8" s="104"/>
    </row>
    <row r="9" spans="1:11" ht="16.5" customHeight="1" thickBot="1">
      <c r="A9" s="118"/>
      <c r="B9" s="118"/>
      <c r="C9" s="38" t="s">
        <v>21</v>
      </c>
      <c r="D9" s="38" t="s">
        <v>22</v>
      </c>
      <c r="E9" s="38" t="s">
        <v>22</v>
      </c>
      <c r="F9" s="113"/>
      <c r="G9" s="121" t="s">
        <v>24</v>
      </c>
      <c r="H9" s="122"/>
      <c r="I9" s="28"/>
      <c r="J9" s="113"/>
      <c r="K9" s="105"/>
    </row>
    <row r="10" spans="1:11" ht="14.25">
      <c r="A10" s="29" t="s">
        <v>3</v>
      </c>
      <c r="B10" s="30" t="s">
        <v>4</v>
      </c>
      <c r="C10" s="30">
        <v>30</v>
      </c>
      <c r="D10" s="30">
        <v>2000</v>
      </c>
      <c r="E10" s="30" t="s">
        <v>90</v>
      </c>
      <c r="F10" s="42">
        <v>70</v>
      </c>
      <c r="G10" s="123" t="s">
        <v>42</v>
      </c>
      <c r="H10" s="124"/>
      <c r="I10" s="39">
        <v>21</v>
      </c>
      <c r="J10" s="52">
        <v>52970</v>
      </c>
      <c r="K10" s="96">
        <f>J10*0.83</f>
        <v>43965.1</v>
      </c>
    </row>
    <row r="11" spans="1:11" ht="25.5">
      <c r="A11" s="31" t="s">
        <v>65</v>
      </c>
      <c r="B11" s="30" t="s">
        <v>4</v>
      </c>
      <c r="C11" s="30">
        <v>101</v>
      </c>
      <c r="D11" s="30">
        <v>8500</v>
      </c>
      <c r="E11" s="30" t="s">
        <v>46</v>
      </c>
      <c r="F11" s="30">
        <v>28</v>
      </c>
      <c r="G11" s="99" t="s">
        <v>43</v>
      </c>
      <c r="H11" s="100"/>
      <c r="I11" s="39">
        <v>220</v>
      </c>
      <c r="J11" s="39">
        <v>293170</v>
      </c>
      <c r="K11" s="96">
        <f>J11*0.8</f>
        <v>234536</v>
      </c>
    </row>
    <row r="12" spans="1:11" ht="25.5">
      <c r="A12" s="31" t="s">
        <v>96</v>
      </c>
      <c r="B12" s="30" t="s">
        <v>4</v>
      </c>
      <c r="C12" s="30">
        <v>116</v>
      </c>
      <c r="D12" s="30">
        <v>10000</v>
      </c>
      <c r="E12" s="30" t="s">
        <v>46</v>
      </c>
      <c r="F12" s="30">
        <v>28</v>
      </c>
      <c r="G12" s="99" t="s">
        <v>102</v>
      </c>
      <c r="H12" s="100"/>
      <c r="I12" s="39">
        <v>320</v>
      </c>
      <c r="J12" s="39">
        <v>337450</v>
      </c>
      <c r="K12" s="96">
        <f aca="true" t="shared" si="0" ref="K12:K21">J12*0.83</f>
        <v>280083.5</v>
      </c>
    </row>
    <row r="13" spans="1:11" ht="25.5">
      <c r="A13" s="31" t="s">
        <v>66</v>
      </c>
      <c r="B13" s="30" t="s">
        <v>4</v>
      </c>
      <c r="C13" s="30">
        <v>165</v>
      </c>
      <c r="D13" s="30">
        <v>11000</v>
      </c>
      <c r="E13" s="30" t="s">
        <v>47</v>
      </c>
      <c r="F13" s="30">
        <v>42</v>
      </c>
      <c r="G13" s="99" t="s">
        <v>44</v>
      </c>
      <c r="H13" s="100"/>
      <c r="I13" s="39">
        <v>330</v>
      </c>
      <c r="J13" s="39">
        <v>369830</v>
      </c>
      <c r="K13" s="96">
        <f>J13*0.8</f>
        <v>295864</v>
      </c>
    </row>
    <row r="14" spans="1:11" ht="25.5">
      <c r="A14" s="31" t="s">
        <v>97</v>
      </c>
      <c r="B14" s="30" t="s">
        <v>4</v>
      </c>
      <c r="C14" s="30">
        <v>160</v>
      </c>
      <c r="D14" s="30">
        <v>13500</v>
      </c>
      <c r="E14" s="30" t="s">
        <v>47</v>
      </c>
      <c r="F14" s="30">
        <v>35</v>
      </c>
      <c r="G14" s="99" t="s">
        <v>103</v>
      </c>
      <c r="H14" s="100"/>
      <c r="I14" s="39">
        <v>420</v>
      </c>
      <c r="J14" s="39">
        <v>435550</v>
      </c>
      <c r="K14" s="96">
        <f t="shared" si="0"/>
        <v>361506.5</v>
      </c>
    </row>
    <row r="15" spans="1:11" ht="27.75" customHeight="1">
      <c r="A15" s="31" t="s">
        <v>86</v>
      </c>
      <c r="B15" s="30" t="s">
        <v>4</v>
      </c>
      <c r="C15" s="30">
        <v>300</v>
      </c>
      <c r="D15" s="30">
        <v>17800</v>
      </c>
      <c r="E15" s="30" t="s">
        <v>88</v>
      </c>
      <c r="F15" s="30">
        <v>50</v>
      </c>
      <c r="G15" s="99" t="s">
        <v>87</v>
      </c>
      <c r="H15" s="100"/>
      <c r="I15" s="39">
        <v>600</v>
      </c>
      <c r="J15" s="39">
        <v>676080</v>
      </c>
      <c r="K15" s="96">
        <f t="shared" si="0"/>
        <v>561146.4</v>
      </c>
    </row>
    <row r="16" spans="1:11" ht="25.5" hidden="1">
      <c r="A16" s="32" t="s">
        <v>67</v>
      </c>
      <c r="B16" s="33" t="s">
        <v>5</v>
      </c>
      <c r="C16" s="33">
        <v>70</v>
      </c>
      <c r="D16" s="33">
        <v>2700</v>
      </c>
      <c r="E16" s="33" t="s">
        <v>6</v>
      </c>
      <c r="F16" s="33">
        <v>60</v>
      </c>
      <c r="G16" s="106" t="s">
        <v>45</v>
      </c>
      <c r="H16" s="107"/>
      <c r="I16" s="39">
        <v>120</v>
      </c>
      <c r="J16" s="39">
        <v>77000</v>
      </c>
      <c r="K16" s="96">
        <f t="shared" si="0"/>
        <v>63910</v>
      </c>
    </row>
    <row r="17" spans="1:11" ht="26.25" customHeight="1">
      <c r="A17" s="32" t="s">
        <v>104</v>
      </c>
      <c r="B17" s="33" t="s">
        <v>5</v>
      </c>
      <c r="C17" s="33">
        <v>80</v>
      </c>
      <c r="D17" s="33">
        <v>3300</v>
      </c>
      <c r="E17" s="33" t="s">
        <v>106</v>
      </c>
      <c r="F17" s="33">
        <v>60</v>
      </c>
      <c r="G17" s="106" t="s">
        <v>105</v>
      </c>
      <c r="H17" s="107"/>
      <c r="I17" s="39">
        <v>114</v>
      </c>
      <c r="J17" s="39">
        <v>67000</v>
      </c>
      <c r="K17" s="96">
        <v>62000</v>
      </c>
    </row>
    <row r="18" spans="1:11" ht="25.5">
      <c r="A18" s="32" t="s">
        <v>68</v>
      </c>
      <c r="B18" s="33" t="s">
        <v>5</v>
      </c>
      <c r="C18" s="33">
        <v>128</v>
      </c>
      <c r="D18" s="33">
        <v>8500</v>
      </c>
      <c r="E18" s="33" t="s">
        <v>7</v>
      </c>
      <c r="F18" s="33">
        <v>32</v>
      </c>
      <c r="G18" s="106" t="s">
        <v>43</v>
      </c>
      <c r="H18" s="107"/>
      <c r="I18" s="40">
        <v>224</v>
      </c>
      <c r="J18" s="40">
        <v>204590</v>
      </c>
      <c r="K18" s="96">
        <f t="shared" si="0"/>
        <v>169809.69999999998</v>
      </c>
    </row>
    <row r="19" spans="1:11" ht="25.5">
      <c r="A19" s="32" t="s">
        <v>98</v>
      </c>
      <c r="B19" s="33" t="s">
        <v>5</v>
      </c>
      <c r="C19" s="33">
        <v>128</v>
      </c>
      <c r="D19" s="33">
        <v>10000</v>
      </c>
      <c r="E19" s="33"/>
      <c r="F19" s="33"/>
      <c r="G19" s="106"/>
      <c r="H19" s="107"/>
      <c r="I19" s="40"/>
      <c r="J19" s="40">
        <v>252890</v>
      </c>
      <c r="K19" s="96">
        <f t="shared" si="0"/>
        <v>209898.69999999998</v>
      </c>
    </row>
    <row r="20" spans="1:11" ht="25.5">
      <c r="A20" s="32" t="s">
        <v>69</v>
      </c>
      <c r="B20" s="33" t="s">
        <v>5</v>
      </c>
      <c r="C20" s="33">
        <v>185</v>
      </c>
      <c r="D20" s="33">
        <v>11000</v>
      </c>
      <c r="E20" s="33" t="s">
        <v>8</v>
      </c>
      <c r="F20" s="33">
        <v>50</v>
      </c>
      <c r="G20" s="106" t="s">
        <v>44</v>
      </c>
      <c r="H20" s="107"/>
      <c r="I20" s="40">
        <v>335</v>
      </c>
      <c r="J20" s="40">
        <v>302600</v>
      </c>
      <c r="K20" s="96">
        <f t="shared" si="0"/>
        <v>251158</v>
      </c>
    </row>
    <row r="21" spans="1:11" ht="25.5">
      <c r="A21" s="32" t="s">
        <v>99</v>
      </c>
      <c r="B21" s="33" t="s">
        <v>5</v>
      </c>
      <c r="C21" s="33">
        <v>160</v>
      </c>
      <c r="D21" s="33">
        <v>13500</v>
      </c>
      <c r="E21" s="33" t="s">
        <v>100</v>
      </c>
      <c r="F21" s="33">
        <v>35</v>
      </c>
      <c r="G21" s="106" t="s">
        <v>101</v>
      </c>
      <c r="H21" s="107"/>
      <c r="I21" s="40">
        <v>420</v>
      </c>
      <c r="J21" s="40">
        <v>346850</v>
      </c>
      <c r="K21" s="96">
        <f t="shared" si="0"/>
        <v>287885.5</v>
      </c>
    </row>
    <row r="22" spans="1:11" ht="12.75">
      <c r="A22" s="43"/>
      <c r="B22" s="44"/>
      <c r="C22" s="44"/>
      <c r="D22" s="44"/>
      <c r="E22" s="44"/>
      <c r="F22" s="44"/>
      <c r="G22" s="44"/>
      <c r="H22" s="44"/>
      <c r="I22" s="45"/>
      <c r="J22" s="45"/>
      <c r="K22" s="51"/>
    </row>
    <row r="23" spans="1:10" ht="15" customHeight="1" thickBot="1">
      <c r="A23" s="16" t="s">
        <v>51</v>
      </c>
      <c r="B23" s="78"/>
      <c r="C23" s="34"/>
      <c r="D23" s="34"/>
      <c r="E23" s="34"/>
      <c r="F23" s="34"/>
      <c r="G23" s="34"/>
      <c r="H23" s="34"/>
      <c r="I23" s="35"/>
      <c r="J23" s="24"/>
    </row>
    <row r="24" spans="1:11" ht="12.75">
      <c r="A24" s="116" t="s">
        <v>40</v>
      </c>
      <c r="B24" s="116" t="s">
        <v>41</v>
      </c>
      <c r="C24" s="25" t="s">
        <v>9</v>
      </c>
      <c r="D24" s="25" t="s">
        <v>10</v>
      </c>
      <c r="E24" s="25" t="s">
        <v>11</v>
      </c>
      <c r="F24" s="25" t="s">
        <v>12</v>
      </c>
      <c r="G24" s="114" t="s">
        <v>13</v>
      </c>
      <c r="H24" s="115"/>
      <c r="I24" s="25" t="s">
        <v>14</v>
      </c>
      <c r="J24" s="111" t="s">
        <v>50</v>
      </c>
      <c r="K24" s="103" t="s">
        <v>49</v>
      </c>
    </row>
    <row r="25" spans="1:11" ht="12.75">
      <c r="A25" s="117"/>
      <c r="B25" s="117"/>
      <c r="C25" s="26" t="s">
        <v>15</v>
      </c>
      <c r="D25" s="26" t="s">
        <v>16</v>
      </c>
      <c r="E25" s="26" t="s">
        <v>17</v>
      </c>
      <c r="F25" s="26" t="s">
        <v>18</v>
      </c>
      <c r="G25" s="119" t="s">
        <v>19</v>
      </c>
      <c r="H25" s="120"/>
      <c r="I25" s="26" t="s">
        <v>20</v>
      </c>
      <c r="J25" s="112"/>
      <c r="K25" s="104"/>
    </row>
    <row r="26" spans="1:11" ht="13.5" thickBot="1">
      <c r="A26" s="118"/>
      <c r="B26" s="118"/>
      <c r="C26" s="27" t="s">
        <v>21</v>
      </c>
      <c r="D26" s="27" t="s">
        <v>22</v>
      </c>
      <c r="E26" s="27" t="s">
        <v>22</v>
      </c>
      <c r="F26" s="27" t="s">
        <v>23</v>
      </c>
      <c r="G26" s="121" t="s">
        <v>24</v>
      </c>
      <c r="H26" s="122"/>
      <c r="I26" s="28"/>
      <c r="J26" s="113"/>
      <c r="K26" s="105"/>
    </row>
    <row r="27" spans="1:11" s="13" customFormat="1" ht="12.75">
      <c r="A27" s="57" t="s">
        <v>25</v>
      </c>
      <c r="B27" s="30" t="s">
        <v>4</v>
      </c>
      <c r="C27" s="89">
        <v>30</v>
      </c>
      <c r="D27" s="88">
        <v>1500</v>
      </c>
      <c r="E27" s="92" t="s">
        <v>79</v>
      </c>
      <c r="F27" s="58">
        <v>250</v>
      </c>
      <c r="G27" s="101" t="s">
        <v>77</v>
      </c>
      <c r="H27" s="101"/>
      <c r="I27" s="88">
        <v>23</v>
      </c>
      <c r="J27" s="98">
        <v>58500</v>
      </c>
      <c r="K27" s="98">
        <f>J27*0.93</f>
        <v>54405</v>
      </c>
    </row>
    <row r="28" spans="1:11" s="13" customFormat="1" ht="12.75">
      <c r="A28" s="57" t="s">
        <v>26</v>
      </c>
      <c r="B28" s="30" t="s">
        <v>4</v>
      </c>
      <c r="C28" s="90">
        <v>45</v>
      </c>
      <c r="D28" s="87">
        <v>1500</v>
      </c>
      <c r="E28" s="93" t="s">
        <v>80</v>
      </c>
      <c r="F28" s="58">
        <v>250</v>
      </c>
      <c r="G28" s="102" t="s">
        <v>77</v>
      </c>
      <c r="H28" s="102"/>
      <c r="I28" s="87">
        <v>23</v>
      </c>
      <c r="J28" s="97">
        <v>63100</v>
      </c>
      <c r="K28" s="98">
        <f aca="true" t="shared" si="1" ref="K28:K39">J28*0.93</f>
        <v>58683</v>
      </c>
    </row>
    <row r="29" spans="1:11" s="13" customFormat="1" ht="12.75">
      <c r="A29" s="59" t="s">
        <v>27</v>
      </c>
      <c r="B29" s="30" t="s">
        <v>4</v>
      </c>
      <c r="C29" s="90">
        <v>70</v>
      </c>
      <c r="D29" s="87">
        <v>3500</v>
      </c>
      <c r="E29" s="93" t="s">
        <v>81</v>
      </c>
      <c r="F29" s="60">
        <v>320</v>
      </c>
      <c r="G29" s="102" t="s">
        <v>78</v>
      </c>
      <c r="H29" s="102"/>
      <c r="I29" s="87">
        <v>60</v>
      </c>
      <c r="J29" s="97">
        <v>87700</v>
      </c>
      <c r="K29" s="98">
        <f t="shared" si="1"/>
        <v>81561</v>
      </c>
    </row>
    <row r="30" spans="1:11" s="13" customFormat="1" ht="12.75" hidden="1">
      <c r="A30" s="59" t="s">
        <v>28</v>
      </c>
      <c r="B30" s="30" t="s">
        <v>4</v>
      </c>
      <c r="C30" s="91">
        <v>90</v>
      </c>
      <c r="D30" s="91">
        <v>7500</v>
      </c>
      <c r="E30" s="91" t="s">
        <v>82</v>
      </c>
      <c r="F30" s="60">
        <v>320</v>
      </c>
      <c r="G30" s="102" t="s">
        <v>71</v>
      </c>
      <c r="H30" s="102"/>
      <c r="I30" s="90">
        <v>260</v>
      </c>
      <c r="J30" s="97">
        <v>301400</v>
      </c>
      <c r="K30" s="98">
        <f t="shared" si="1"/>
        <v>280302</v>
      </c>
    </row>
    <row r="31" spans="1:11" s="13" customFormat="1" ht="25.5">
      <c r="A31" s="61" t="s">
        <v>60</v>
      </c>
      <c r="B31" s="30" t="s">
        <v>4</v>
      </c>
      <c r="C31" s="87">
        <v>95</v>
      </c>
      <c r="D31" s="87">
        <v>7500</v>
      </c>
      <c r="E31" s="87" t="s">
        <v>82</v>
      </c>
      <c r="F31" s="60">
        <v>1100</v>
      </c>
      <c r="G31" s="102" t="s">
        <v>72</v>
      </c>
      <c r="H31" s="102"/>
      <c r="I31" s="90">
        <v>380</v>
      </c>
      <c r="J31" s="97">
        <v>346200</v>
      </c>
      <c r="K31" s="98">
        <f t="shared" si="1"/>
        <v>321966</v>
      </c>
    </row>
    <row r="32" spans="1:11" s="13" customFormat="1" ht="25.5">
      <c r="A32" s="56" t="s">
        <v>61</v>
      </c>
      <c r="B32" s="30" t="s">
        <v>4</v>
      </c>
      <c r="C32" s="91">
        <v>95</v>
      </c>
      <c r="D32" s="91">
        <v>10000</v>
      </c>
      <c r="E32" s="91" t="s">
        <v>83</v>
      </c>
      <c r="F32" s="60">
        <v>4000</v>
      </c>
      <c r="G32" s="102" t="s">
        <v>71</v>
      </c>
      <c r="H32" s="102"/>
      <c r="I32" s="90">
        <v>260</v>
      </c>
      <c r="J32" s="97">
        <v>430200</v>
      </c>
      <c r="K32" s="98">
        <f t="shared" si="1"/>
        <v>400086</v>
      </c>
    </row>
    <row r="33" spans="1:11" s="13" customFormat="1" ht="25.5">
      <c r="A33" s="56" t="s">
        <v>62</v>
      </c>
      <c r="B33" s="30" t="s">
        <v>4</v>
      </c>
      <c r="C33" s="87">
        <v>115</v>
      </c>
      <c r="D33" s="87">
        <v>10000</v>
      </c>
      <c r="E33" s="87" t="s">
        <v>83</v>
      </c>
      <c r="F33" s="60">
        <v>1100</v>
      </c>
      <c r="G33" s="102" t="s">
        <v>72</v>
      </c>
      <c r="H33" s="102"/>
      <c r="I33" s="90">
        <v>380</v>
      </c>
      <c r="J33" s="97">
        <v>356200</v>
      </c>
      <c r="K33" s="98">
        <f t="shared" si="1"/>
        <v>331266</v>
      </c>
    </row>
    <row r="34" spans="1:13" s="13" customFormat="1" ht="25.5">
      <c r="A34" s="56" t="s">
        <v>63</v>
      </c>
      <c r="B34" s="30" t="s">
        <v>4</v>
      </c>
      <c r="C34" s="91">
        <v>115</v>
      </c>
      <c r="D34" s="91">
        <v>12000</v>
      </c>
      <c r="E34" s="91" t="s">
        <v>84</v>
      </c>
      <c r="F34" s="60">
        <v>4000</v>
      </c>
      <c r="G34" s="102" t="s">
        <v>73</v>
      </c>
      <c r="H34" s="102"/>
      <c r="I34" s="94">
        <v>350</v>
      </c>
      <c r="J34" s="97">
        <v>440200</v>
      </c>
      <c r="K34" s="98">
        <f t="shared" si="1"/>
        <v>409386</v>
      </c>
      <c r="L34" s="84"/>
      <c r="M34" s="50"/>
    </row>
    <row r="35" spans="1:11" s="13" customFormat="1" ht="25.5">
      <c r="A35" s="56" t="s">
        <v>53</v>
      </c>
      <c r="B35" s="30" t="s">
        <v>4</v>
      </c>
      <c r="C35" s="87">
        <v>160</v>
      </c>
      <c r="D35" s="87">
        <v>12000</v>
      </c>
      <c r="E35" s="87" t="s">
        <v>84</v>
      </c>
      <c r="F35" s="60">
        <v>1400</v>
      </c>
      <c r="G35" s="102" t="s">
        <v>74</v>
      </c>
      <c r="H35" s="102"/>
      <c r="I35" s="94">
        <v>490</v>
      </c>
      <c r="J35" s="97">
        <v>390400</v>
      </c>
      <c r="K35" s="98">
        <f t="shared" si="1"/>
        <v>363072</v>
      </c>
    </row>
    <row r="36" spans="1:11" s="13" customFormat="1" ht="25.5">
      <c r="A36" s="56" t="s">
        <v>64</v>
      </c>
      <c r="B36" s="30" t="s">
        <v>4</v>
      </c>
      <c r="C36" s="87">
        <v>160</v>
      </c>
      <c r="D36" s="87">
        <v>14000</v>
      </c>
      <c r="E36" s="87">
        <v>17.2</v>
      </c>
      <c r="F36" s="60">
        <v>5600</v>
      </c>
      <c r="G36" s="102" t="s">
        <v>75</v>
      </c>
      <c r="H36" s="102"/>
      <c r="I36" s="94">
        <v>550</v>
      </c>
      <c r="J36" s="97">
        <v>481200</v>
      </c>
      <c r="K36" s="98">
        <f t="shared" si="1"/>
        <v>447516</v>
      </c>
    </row>
    <row r="37" spans="1:11" s="13" customFormat="1" ht="25.5">
      <c r="A37" s="62" t="s">
        <v>95</v>
      </c>
      <c r="B37" s="30" t="s">
        <v>4</v>
      </c>
      <c r="C37" s="87">
        <v>200</v>
      </c>
      <c r="D37" s="87">
        <v>12000</v>
      </c>
      <c r="E37" s="87">
        <v>21.5</v>
      </c>
      <c r="F37" s="60">
        <v>5600</v>
      </c>
      <c r="G37" s="102" t="s">
        <v>75</v>
      </c>
      <c r="H37" s="102"/>
      <c r="I37" s="94">
        <v>550</v>
      </c>
      <c r="J37" s="97">
        <v>506000</v>
      </c>
      <c r="K37" s="98">
        <f t="shared" si="1"/>
        <v>470580</v>
      </c>
    </row>
    <row r="38" spans="1:11" s="13" customFormat="1" ht="25.5">
      <c r="A38" s="62" t="s">
        <v>93</v>
      </c>
      <c r="B38" s="30" t="s">
        <v>4</v>
      </c>
      <c r="C38" s="91">
        <v>300</v>
      </c>
      <c r="D38" s="91">
        <v>15000</v>
      </c>
      <c r="E38" s="91" t="s">
        <v>85</v>
      </c>
      <c r="F38" s="60">
        <v>4000</v>
      </c>
      <c r="G38" s="102" t="s">
        <v>76</v>
      </c>
      <c r="H38" s="102"/>
      <c r="I38" s="94">
        <v>710</v>
      </c>
      <c r="J38" s="97">
        <v>603200</v>
      </c>
      <c r="K38" s="98">
        <f t="shared" si="1"/>
        <v>560976</v>
      </c>
    </row>
    <row r="39" spans="1:11" s="13" customFormat="1" ht="38.25">
      <c r="A39" s="46" t="s">
        <v>94</v>
      </c>
      <c r="B39" s="30" t="s">
        <v>4</v>
      </c>
      <c r="C39" s="91">
        <v>300</v>
      </c>
      <c r="D39" s="91">
        <v>17000</v>
      </c>
      <c r="E39" s="91" t="s">
        <v>85</v>
      </c>
      <c r="F39" s="47">
        <v>8000</v>
      </c>
      <c r="G39" s="102" t="s">
        <v>76</v>
      </c>
      <c r="H39" s="102"/>
      <c r="I39" s="94">
        <v>750</v>
      </c>
      <c r="J39" s="97">
        <v>630300</v>
      </c>
      <c r="K39" s="98">
        <f t="shared" si="1"/>
        <v>586179</v>
      </c>
    </row>
    <row r="40" spans="1:11" s="13" customFormat="1" ht="12.75">
      <c r="A40" s="63"/>
      <c r="B40" s="34"/>
      <c r="C40" s="64"/>
      <c r="D40" s="64"/>
      <c r="E40" s="64"/>
      <c r="F40" s="64"/>
      <c r="G40" s="64"/>
      <c r="H40" s="64"/>
      <c r="I40" s="64"/>
      <c r="J40" s="64"/>
      <c r="K40" s="65"/>
    </row>
    <row r="41" spans="1:11" s="13" customFormat="1" ht="16.5" thickBot="1">
      <c r="A41" s="66" t="s">
        <v>52</v>
      </c>
      <c r="B41" s="79"/>
      <c r="C41" s="67"/>
      <c r="D41" s="67"/>
      <c r="E41" s="67"/>
      <c r="F41" s="67"/>
      <c r="G41" s="67"/>
      <c r="H41" s="67"/>
      <c r="I41" s="67"/>
      <c r="J41" s="68"/>
      <c r="K41" s="65"/>
    </row>
    <row r="42" spans="1:11" s="13" customFormat="1" ht="12.75">
      <c r="A42" s="116" t="s">
        <v>40</v>
      </c>
      <c r="B42" s="116" t="s">
        <v>41</v>
      </c>
      <c r="C42" s="69" t="s">
        <v>9</v>
      </c>
      <c r="D42" s="69" t="s">
        <v>10</v>
      </c>
      <c r="E42" s="69" t="s">
        <v>11</v>
      </c>
      <c r="F42" s="69" t="s">
        <v>12</v>
      </c>
      <c r="G42" s="125" t="s">
        <v>13</v>
      </c>
      <c r="H42" s="126"/>
      <c r="I42" s="69" t="s">
        <v>14</v>
      </c>
      <c r="J42" s="111" t="s">
        <v>50</v>
      </c>
      <c r="K42" s="108" t="s">
        <v>49</v>
      </c>
    </row>
    <row r="43" spans="1:11" s="13" customFormat="1" ht="12.75">
      <c r="A43" s="117"/>
      <c r="B43" s="117"/>
      <c r="C43" s="70" t="s">
        <v>15</v>
      </c>
      <c r="D43" s="70" t="s">
        <v>16</v>
      </c>
      <c r="E43" s="70" t="s">
        <v>29</v>
      </c>
      <c r="F43" s="70" t="s">
        <v>18</v>
      </c>
      <c r="G43" s="127" t="s">
        <v>19</v>
      </c>
      <c r="H43" s="128"/>
      <c r="I43" s="70" t="s">
        <v>20</v>
      </c>
      <c r="J43" s="112"/>
      <c r="K43" s="109"/>
    </row>
    <row r="44" spans="1:11" s="13" customFormat="1" ht="13.5" thickBot="1">
      <c r="A44" s="118"/>
      <c r="B44" s="118"/>
      <c r="C44" s="71" t="s">
        <v>21</v>
      </c>
      <c r="D44" s="71" t="s">
        <v>22</v>
      </c>
      <c r="E44" s="71" t="s">
        <v>30</v>
      </c>
      <c r="F44" s="71" t="s">
        <v>23</v>
      </c>
      <c r="G44" s="129" t="s">
        <v>24</v>
      </c>
      <c r="H44" s="130"/>
      <c r="I44" s="72"/>
      <c r="J44" s="113"/>
      <c r="K44" s="110"/>
    </row>
    <row r="45" spans="1:11" s="13" customFormat="1" ht="25.5">
      <c r="A45" s="56" t="s">
        <v>55</v>
      </c>
      <c r="B45" s="80" t="s">
        <v>5</v>
      </c>
      <c r="C45" s="60">
        <v>120</v>
      </c>
      <c r="D45" s="60">
        <v>7500</v>
      </c>
      <c r="E45" s="60">
        <v>10.2</v>
      </c>
      <c r="F45" s="60">
        <v>1100</v>
      </c>
      <c r="G45" s="102" t="s">
        <v>71</v>
      </c>
      <c r="H45" s="102"/>
      <c r="I45" s="60">
        <v>240</v>
      </c>
      <c r="J45" s="97">
        <v>305200</v>
      </c>
      <c r="K45" s="98">
        <f aca="true" t="shared" si="2" ref="K45:K51">J45*0.93</f>
        <v>283836</v>
      </c>
    </row>
    <row r="46" spans="1:11" s="13" customFormat="1" ht="25.5">
      <c r="A46" s="56" t="s">
        <v>56</v>
      </c>
      <c r="B46" s="80" t="s">
        <v>5</v>
      </c>
      <c r="C46" s="60">
        <v>120</v>
      </c>
      <c r="D46" s="60">
        <v>10000</v>
      </c>
      <c r="E46" s="60">
        <v>10.2</v>
      </c>
      <c r="F46" s="60">
        <v>4000</v>
      </c>
      <c r="G46" s="102" t="s">
        <v>72</v>
      </c>
      <c r="H46" s="102"/>
      <c r="I46" s="60">
        <v>240</v>
      </c>
      <c r="J46" s="97">
        <v>389100</v>
      </c>
      <c r="K46" s="97">
        <f t="shared" si="2"/>
        <v>361863</v>
      </c>
    </row>
    <row r="47" spans="1:11" s="13" customFormat="1" ht="25.5">
      <c r="A47" s="56" t="s">
        <v>57</v>
      </c>
      <c r="B47" s="80" t="s">
        <v>5</v>
      </c>
      <c r="C47" s="60">
        <v>180</v>
      </c>
      <c r="D47" s="60">
        <v>12000</v>
      </c>
      <c r="E47" s="60">
        <v>15.2</v>
      </c>
      <c r="F47" s="60">
        <v>1400</v>
      </c>
      <c r="G47" s="102" t="s">
        <v>73</v>
      </c>
      <c r="H47" s="102"/>
      <c r="I47" s="60">
        <v>350</v>
      </c>
      <c r="J47" s="97">
        <v>345700</v>
      </c>
      <c r="K47" s="97">
        <f t="shared" si="2"/>
        <v>321501</v>
      </c>
    </row>
    <row r="48" spans="1:11" s="13" customFormat="1" ht="25.5">
      <c r="A48" s="56" t="s">
        <v>58</v>
      </c>
      <c r="B48" s="80" t="s">
        <v>5</v>
      </c>
      <c r="C48" s="60">
        <v>180</v>
      </c>
      <c r="D48" s="60">
        <v>14000</v>
      </c>
      <c r="E48" s="60">
        <v>15.2</v>
      </c>
      <c r="F48" s="60">
        <v>5600</v>
      </c>
      <c r="G48" s="102" t="s">
        <v>74</v>
      </c>
      <c r="H48" s="102"/>
      <c r="I48" s="60">
        <v>350</v>
      </c>
      <c r="J48" s="97">
        <v>438900</v>
      </c>
      <c r="K48" s="97">
        <f t="shared" si="2"/>
        <v>408177</v>
      </c>
    </row>
    <row r="49" spans="1:11" s="13" customFormat="1" ht="25.5">
      <c r="A49" s="86" t="s">
        <v>70</v>
      </c>
      <c r="B49" s="80" t="s">
        <v>5</v>
      </c>
      <c r="C49" s="60">
        <v>200</v>
      </c>
      <c r="D49" s="60">
        <v>12000</v>
      </c>
      <c r="E49" s="60">
        <v>16.7</v>
      </c>
      <c r="F49" s="60">
        <v>5600</v>
      </c>
      <c r="G49" s="102" t="s">
        <v>75</v>
      </c>
      <c r="H49" s="102"/>
      <c r="I49" s="60">
        <v>550</v>
      </c>
      <c r="J49" s="97">
        <v>445000</v>
      </c>
      <c r="K49" s="97">
        <f t="shared" si="2"/>
        <v>413850</v>
      </c>
    </row>
    <row r="50" spans="1:11" s="13" customFormat="1" ht="24.75" customHeight="1">
      <c r="A50" s="62" t="s">
        <v>59</v>
      </c>
      <c r="B50" s="80" t="s">
        <v>5</v>
      </c>
      <c r="C50" s="60">
        <v>300</v>
      </c>
      <c r="D50" s="60">
        <v>15000</v>
      </c>
      <c r="E50" s="60">
        <v>25.3</v>
      </c>
      <c r="F50" s="60">
        <v>4000</v>
      </c>
      <c r="G50" s="102" t="s">
        <v>76</v>
      </c>
      <c r="H50" s="102"/>
      <c r="I50" s="60">
        <v>590</v>
      </c>
      <c r="J50" s="97">
        <v>513760</v>
      </c>
      <c r="K50" s="97">
        <f t="shared" si="2"/>
        <v>477796.80000000005</v>
      </c>
    </row>
    <row r="51" spans="1:11" s="13" customFormat="1" ht="38.25">
      <c r="A51" s="62" t="s">
        <v>54</v>
      </c>
      <c r="B51" s="80" t="s">
        <v>5</v>
      </c>
      <c r="C51" s="60">
        <v>300</v>
      </c>
      <c r="D51" s="60">
        <v>17000</v>
      </c>
      <c r="E51" s="60">
        <v>25.3</v>
      </c>
      <c r="F51" s="60">
        <v>8000</v>
      </c>
      <c r="G51" s="102" t="s">
        <v>76</v>
      </c>
      <c r="H51" s="102"/>
      <c r="I51" s="60">
        <v>590</v>
      </c>
      <c r="J51" s="97">
        <v>540800</v>
      </c>
      <c r="K51" s="97">
        <f t="shared" si="2"/>
        <v>502944</v>
      </c>
    </row>
    <row r="52" spans="1:10" ht="12.75">
      <c r="A52" s="17"/>
      <c r="B52" s="54"/>
      <c r="C52" s="17"/>
      <c r="D52" s="17"/>
      <c r="E52" s="17"/>
      <c r="F52" s="17"/>
      <c r="G52" s="17"/>
      <c r="H52" s="17"/>
      <c r="I52" s="17"/>
      <c r="J52" s="85"/>
    </row>
    <row r="53" spans="1:10" ht="12.75">
      <c r="A53" s="17"/>
      <c r="B53" s="54"/>
      <c r="C53" s="17"/>
      <c r="D53" s="17"/>
      <c r="E53" s="17"/>
      <c r="F53" s="17"/>
      <c r="G53" s="17"/>
      <c r="H53" s="17"/>
      <c r="I53" s="17"/>
      <c r="J53" s="54"/>
    </row>
    <row r="54" spans="1:10" ht="12.75">
      <c r="A54" s="17"/>
      <c r="B54" s="54"/>
      <c r="C54" s="17"/>
      <c r="D54" s="17"/>
      <c r="E54" s="17"/>
      <c r="F54" s="17"/>
      <c r="G54" s="17"/>
      <c r="H54" s="17"/>
      <c r="I54" s="17"/>
      <c r="J54" s="54"/>
    </row>
    <row r="55" spans="1:10" ht="12.75">
      <c r="A55" s="17"/>
      <c r="B55" s="54"/>
      <c r="C55" s="17"/>
      <c r="D55" s="17"/>
      <c r="E55" s="17"/>
      <c r="F55" s="17"/>
      <c r="G55" s="17"/>
      <c r="H55" s="17"/>
      <c r="I55" s="17"/>
      <c r="J55" s="54"/>
    </row>
    <row r="56" spans="1:10" ht="12.75">
      <c r="A56" s="17"/>
      <c r="B56" s="54"/>
      <c r="C56" s="17"/>
      <c r="D56" s="17"/>
      <c r="E56" s="17"/>
      <c r="F56" s="17"/>
      <c r="G56" s="17"/>
      <c r="H56" s="17"/>
      <c r="I56" s="17"/>
      <c r="J56" s="54"/>
    </row>
    <row r="57" spans="1:10" ht="12.75">
      <c r="A57" s="17"/>
      <c r="B57" s="54"/>
      <c r="C57" s="17"/>
      <c r="D57" s="17"/>
      <c r="E57" s="17"/>
      <c r="F57" s="17"/>
      <c r="G57" s="17"/>
      <c r="H57" s="17"/>
      <c r="I57" s="17"/>
      <c r="J57" s="54"/>
    </row>
    <row r="58" spans="1:10" ht="12.75">
      <c r="A58" s="17"/>
      <c r="B58" s="54"/>
      <c r="C58" s="17"/>
      <c r="D58" s="17"/>
      <c r="E58" s="17"/>
      <c r="F58" s="17"/>
      <c r="G58" s="17"/>
      <c r="H58" s="17"/>
      <c r="I58" s="17"/>
      <c r="J58" s="54"/>
    </row>
    <row r="59" spans="1:10" ht="12.75">
      <c r="A59" s="17"/>
      <c r="B59" s="54"/>
      <c r="C59" s="17"/>
      <c r="D59" s="17"/>
      <c r="E59" s="17"/>
      <c r="F59" s="17"/>
      <c r="G59" s="17"/>
      <c r="H59" s="17"/>
      <c r="I59" s="17"/>
      <c r="J59" s="54"/>
    </row>
    <row r="60" spans="1:10" ht="43.5" customHeight="1">
      <c r="A60" s="17"/>
      <c r="B60" s="54"/>
      <c r="C60" s="17"/>
      <c r="D60" s="17"/>
      <c r="E60" s="17"/>
      <c r="F60" s="17"/>
      <c r="G60" s="17"/>
      <c r="H60" s="17"/>
      <c r="I60" s="17"/>
      <c r="J60" s="54"/>
    </row>
    <row r="61" spans="1:10" ht="12.75">
      <c r="A61" s="17"/>
      <c r="B61" s="54"/>
      <c r="C61" s="17"/>
      <c r="D61" s="17"/>
      <c r="E61" s="17"/>
      <c r="F61" s="17"/>
      <c r="G61" s="17"/>
      <c r="H61" s="17"/>
      <c r="I61" s="17"/>
      <c r="J61" s="54"/>
    </row>
    <row r="62" spans="1:10" ht="12.75">
      <c r="A62" s="17"/>
      <c r="B62" s="54"/>
      <c r="C62" s="17"/>
      <c r="D62" s="17"/>
      <c r="E62" s="17"/>
      <c r="F62" s="17"/>
      <c r="G62" s="17"/>
      <c r="H62" s="17"/>
      <c r="I62" s="17"/>
      <c r="J62" s="54"/>
    </row>
    <row r="63" spans="1:10" ht="12.75">
      <c r="A63" s="17"/>
      <c r="B63" s="54"/>
      <c r="C63" s="17"/>
      <c r="D63" s="17"/>
      <c r="E63" s="17"/>
      <c r="F63" s="17"/>
      <c r="G63" s="17"/>
      <c r="H63" s="17"/>
      <c r="I63" s="17"/>
      <c r="J63" s="54"/>
    </row>
    <row r="64" spans="1:10" ht="12.75">
      <c r="A64" s="17"/>
      <c r="B64" s="54"/>
      <c r="C64" s="17"/>
      <c r="D64" s="17"/>
      <c r="E64" s="17"/>
      <c r="F64" s="17"/>
      <c r="G64" s="17"/>
      <c r="H64" s="17"/>
      <c r="I64" s="17"/>
      <c r="J64" s="54"/>
    </row>
    <row r="65" spans="1:10" ht="12.75">
      <c r="A65" s="18" t="s">
        <v>31</v>
      </c>
      <c r="B65" s="81"/>
      <c r="C65" s="17"/>
      <c r="D65" s="17"/>
      <c r="E65" s="17"/>
      <c r="F65" s="19" t="s">
        <v>32</v>
      </c>
      <c r="G65" s="17"/>
      <c r="H65" s="17"/>
      <c r="I65" s="17"/>
      <c r="J65" s="54"/>
    </row>
    <row r="66" spans="1:10" ht="12.75">
      <c r="A66" s="17" t="s">
        <v>33</v>
      </c>
      <c r="B66" s="54"/>
      <c r="C66" s="17"/>
      <c r="D66" s="17"/>
      <c r="E66" s="17" t="s">
        <v>34</v>
      </c>
      <c r="F66" s="17"/>
      <c r="G66" s="17"/>
      <c r="H66" s="17"/>
      <c r="I66" s="17" t="s">
        <v>35</v>
      </c>
      <c r="J66" s="54"/>
    </row>
    <row r="67" spans="1:10" ht="12.75">
      <c r="A67" s="17"/>
      <c r="B67" s="54"/>
      <c r="C67" s="17"/>
      <c r="D67" s="17"/>
      <c r="E67" s="17"/>
      <c r="F67" s="17"/>
      <c r="G67" s="17"/>
      <c r="H67" s="17"/>
      <c r="I67" s="17"/>
      <c r="J67" s="54"/>
    </row>
    <row r="68" spans="1:9" ht="17.25">
      <c r="A68" s="13"/>
      <c r="B68" s="82"/>
      <c r="C68" s="13"/>
      <c r="D68" s="13"/>
      <c r="E68" s="13"/>
      <c r="F68" s="20" t="s">
        <v>36</v>
      </c>
      <c r="G68" s="13"/>
      <c r="H68" s="13"/>
      <c r="I68" s="15"/>
    </row>
    <row r="69" spans="1:9" ht="15">
      <c r="A69" s="13"/>
      <c r="B69" s="82"/>
      <c r="C69" s="13"/>
      <c r="D69" s="13"/>
      <c r="E69" s="13"/>
      <c r="F69" s="21" t="s">
        <v>37</v>
      </c>
      <c r="G69" s="13"/>
      <c r="H69" s="13"/>
      <c r="I69" s="15"/>
    </row>
    <row r="70" spans="1:9" ht="15">
      <c r="A70" s="22" t="s">
        <v>38</v>
      </c>
      <c r="B70" s="14"/>
      <c r="C70" s="13"/>
      <c r="D70" s="13"/>
      <c r="E70" s="13"/>
      <c r="F70" s="13"/>
      <c r="G70" s="13"/>
      <c r="H70" s="13"/>
      <c r="I70" s="15"/>
    </row>
    <row r="71" spans="1:9" ht="15">
      <c r="A71" s="23" t="s">
        <v>39</v>
      </c>
      <c r="B71" s="83"/>
      <c r="C71" s="13"/>
      <c r="D71" s="13"/>
      <c r="E71" s="13"/>
      <c r="F71" s="13"/>
      <c r="G71" s="13"/>
      <c r="H71" s="13"/>
      <c r="I71" s="15"/>
    </row>
  </sheetData>
  <sheetProtection/>
  <mergeCells count="54">
    <mergeCell ref="G17:H17"/>
    <mergeCell ref="G21:H21"/>
    <mergeCell ref="G51:H51"/>
    <mergeCell ref="A42:A44"/>
    <mergeCell ref="G42:H42"/>
    <mergeCell ref="G43:H43"/>
    <mergeCell ref="G44:H44"/>
    <mergeCell ref="G45:H45"/>
    <mergeCell ref="G46:H46"/>
    <mergeCell ref="B42:B44"/>
    <mergeCell ref="G36:H36"/>
    <mergeCell ref="G38:H38"/>
    <mergeCell ref="G39:H39"/>
    <mergeCell ref="G47:H47"/>
    <mergeCell ref="G48:H48"/>
    <mergeCell ref="G50:H50"/>
    <mergeCell ref="G49:H49"/>
    <mergeCell ref="G37:H37"/>
    <mergeCell ref="G30:H30"/>
    <mergeCell ref="G31:H31"/>
    <mergeCell ref="G32:H32"/>
    <mergeCell ref="G33:H33"/>
    <mergeCell ref="G34:H34"/>
    <mergeCell ref="G35:H35"/>
    <mergeCell ref="B24:B26"/>
    <mergeCell ref="F7:F9"/>
    <mergeCell ref="G10:H10"/>
    <mergeCell ref="G11:H11"/>
    <mergeCell ref="A24:A26"/>
    <mergeCell ref="G25:H25"/>
    <mergeCell ref="G26:H26"/>
    <mergeCell ref="G13:H13"/>
    <mergeCell ref="G16:H16"/>
    <mergeCell ref="G18:H18"/>
    <mergeCell ref="K42:K44"/>
    <mergeCell ref="J7:J9"/>
    <mergeCell ref="J24:J26"/>
    <mergeCell ref="J42:J44"/>
    <mergeCell ref="G24:H24"/>
    <mergeCell ref="A7:A9"/>
    <mergeCell ref="G7:H7"/>
    <mergeCell ref="G8:H8"/>
    <mergeCell ref="G9:H9"/>
    <mergeCell ref="B7:B9"/>
    <mergeCell ref="G12:H12"/>
    <mergeCell ref="G27:H27"/>
    <mergeCell ref="G28:H28"/>
    <mergeCell ref="G29:H29"/>
    <mergeCell ref="K7:K9"/>
    <mergeCell ref="K24:K26"/>
    <mergeCell ref="G20:H20"/>
    <mergeCell ref="G15:H15"/>
    <mergeCell ref="G14:H14"/>
    <mergeCell ref="G19:H19"/>
  </mergeCells>
  <hyperlinks>
    <hyperlink ref="J6" r:id="rId1" display="http://www.rus-zima.ru"/>
    <hyperlink ref="J5" r:id="rId2" display="mailto:ruszima2011@yandex.ru"/>
  </hyperlinks>
  <printOptions/>
  <pageMargins left="0.7" right="0.7" top="0.75" bottom="0.75" header="0.3" footer="0.3"/>
  <pageSetup horizontalDpi="600" verticalDpi="600" orientation="portrait" paperSize="9" scale="5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2017-08-15T04:35:55Z</cp:lastPrinted>
  <dcterms:created xsi:type="dcterms:W3CDTF">2014-03-25T10:01:58Z</dcterms:created>
  <dcterms:modified xsi:type="dcterms:W3CDTF">2017-08-15T04:37:52Z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